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Data Input Sheet" sheetId="2" state="visible" r:id="rId4"/>
    <sheet name="Checks" sheetId="3" state="visible" r:id="rId5"/>
  </sheets>
  <calcPr iterateCount="100" refMode="A1" iterate="false" iterateDelta="0.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<sst xmlns="http://schemas.openxmlformats.org/spreadsheetml/2006/main" count="117" uniqueCount="84">
  <si>
    <t xml:space="preserve">BS2D PREMIUM | MINIMUM INPUT WORKBOOK</t>
  </si>
  <si>
    <t xml:space="preserve">ENTER RAW FINANCIAL DATA ONLY. BS2D CALCULATES THE RATIOS, SCORES, TRENDS, COMPARISONS AND TAKEAWAYS.</t>
  </si>
  <si>
    <t xml:space="preserve">Step</t>
  </si>
  <si>
    <t xml:space="preserve">What to do</t>
  </si>
  <si>
    <t xml:space="preserve">1</t>
  </si>
  <si>
    <t xml:space="preserve">Enter the company name and units in the yellow cells.</t>
  </si>
  <si>
    <t xml:space="preserve">2</t>
  </si>
  <si>
    <t xml:space="preserve">Replace the annual sample figures in yellow. Three years is the minimum; ten years gives the full report.</t>
  </si>
  <si>
    <t xml:space="preserve">3</t>
  </si>
  <si>
    <t xml:space="preserve">Only fourteen annual lines are required (including Current Assets and Current Liabilities, needed for the Liquidity Ratios module). Optional rows are pale yellow and improve selected charts.</t>
  </si>
  <si>
    <t xml:space="preserve">4</t>
  </si>
  <si>
    <t xml:space="preserve">Quarterly figures are optional. Leave them blank if unavailable.</t>
  </si>
  <si>
    <t xml:space="preserve">5</t>
  </si>
  <si>
    <t xml:space="preserve">Make one completed copy per company, then upload exactly five workbooks for your Premium comparison.</t>
  </si>
  <si>
    <t xml:space="preserve">6</t>
  </si>
  <si>
    <t xml:space="preserve">Do not rename the Data Input Sheet, section headings, Report Date rows or metric labels.</t>
  </si>
  <si>
    <t xml:space="preserve">7</t>
  </si>
  <si>
    <t xml:space="preserve">Upload the completed workbook to BS2D. Processing and analysis happen in the protected server module.</t>
  </si>
  <si>
    <t xml:space="preserve">8</t>
  </si>
  <si>
    <t xml:space="preserve">Optional: add Current Price and Adjusted Equity Shares to unlock P/E, P/B and EV/EBITDA. Add the Shareholding Pattern rows (Promoter/Pledged/FII/DII/Public Holding %) for Indian companies to unlock the Shareholding &amp; Ownership page — leave blank for non-Indian companies or if unavailable.</t>
  </si>
  <si>
    <t xml:space="preserve">Sample status: This workbook is pre-filled with SYNTHETIC DEMONSTRATION DATA for a sample company. Replace every yellow cell with your own company's actual financials before uploading for a real analysis — figures here are for illustration only.</t>
  </si>
  <si>
    <t xml:space="preserve">BS2D PREMIUM | SYNTHETIC COMPARISON SAMPLE</t>
  </si>
  <si>
    <t xml:space="preserve">Company Name</t>
  </si>
  <si>
    <t xml:space="preserve">Premium Alpha Consumer Ltd</t>
  </si>
  <si>
    <t xml:space="preserve">Sector (optional)</t>
  </si>
  <si>
    <t xml:space="preserve">Retail / Consumer</t>
  </si>
  <si>
    <t xml:space="preserve">Units</t>
  </si>
  <si>
    <t xml:space="preserve">₹ Crore</t>
  </si>
  <si>
    <t xml:space="preserve">Current Price (optional)</t>
  </si>
  <si>
    <t xml:space="preserve">Adjusted Equity Shares (Cr) (optional)</t>
  </si>
  <si>
    <t xml:space="preserve">Auditor Qualification (Y/N, optional)</t>
  </si>
  <si>
    <t xml:space="preserve">N</t>
  </si>
  <si>
    <t xml:space="preserve">Related-Party Transactions Flag (Y/N, optional)</t>
  </si>
  <si>
    <t xml:space="preserve">Pending Material Litigation (Y/N, optional)</t>
  </si>
  <si>
    <t xml:space="preserve">Credit Rating (optional)</t>
  </si>
  <si>
    <t xml:space="preserve">AAA</t>
  </si>
  <si>
    <t xml:space="preserve">Audited Financials (Y/N, optional)</t>
  </si>
  <si>
    <t xml:space="preserve">Y</t>
  </si>
  <si>
    <t xml:space="preserve">Auditor Name (optional)</t>
  </si>
  <si>
    <t xml:space="preserve">Deloitte Haskins &amp; Sells</t>
  </si>
  <si>
    <t xml:space="preserve">Filing / Source Reference (optional)</t>
  </si>
  <si>
    <t xml:space="preserve">FY2026 Annual Report (illustrative)</t>
  </si>
  <si>
    <t xml:space="preserve">PROFIT &amp; LOSS</t>
  </si>
  <si>
    <t xml:space="preserve">Report Date</t>
  </si>
  <si>
    <t xml:space="preserve">Sales</t>
  </si>
  <si>
    <t xml:space="preserve">Operating Profit</t>
  </si>
  <si>
    <t xml:space="preserve">Net Profit</t>
  </si>
  <si>
    <t xml:space="preserve">Interest</t>
  </si>
  <si>
    <t xml:space="preserve">Depreciation (optional)</t>
  </si>
  <si>
    <t xml:space="preserve">Tax (optional)</t>
  </si>
  <si>
    <t xml:space="preserve">BALANCE SHEET</t>
  </si>
  <si>
    <t xml:space="preserve">Net Worth</t>
  </si>
  <si>
    <t xml:space="preserve">Borrowings</t>
  </si>
  <si>
    <t xml:space="preserve">Cash &amp; Bank</t>
  </si>
  <si>
    <t xml:space="preserve">Receivables</t>
  </si>
  <si>
    <t xml:space="preserve">Inventory</t>
  </si>
  <si>
    <t xml:space="preserve">Total Assets</t>
  </si>
  <si>
    <t xml:space="preserve">Current Assets</t>
  </si>
  <si>
    <t xml:space="preserve">Current Liabilities</t>
  </si>
  <si>
    <t xml:space="preserve">Capital Work in Progress (optional)</t>
  </si>
  <si>
    <t xml:space="preserve">Equity Share Capital (optional)</t>
  </si>
  <si>
    <t xml:space="preserve">Reserves (optional)</t>
  </si>
  <si>
    <t xml:space="preserve">Promoter Holding % (optional, India)</t>
  </si>
  <si>
    <t xml:space="preserve">Pledged Percentage (optional, India)</t>
  </si>
  <si>
    <t xml:space="preserve">FII Holding % (optional, India)</t>
  </si>
  <si>
    <t xml:space="preserve">DII Holding % (optional, India)</t>
  </si>
  <si>
    <t xml:space="preserve">Public Holding % (optional, India)</t>
  </si>
  <si>
    <t xml:space="preserve">CASH FLOW</t>
  </si>
  <si>
    <t xml:space="preserve">Cash from Operating Activity</t>
  </si>
  <si>
    <t xml:space="preserve">Cash from Investing Activity</t>
  </si>
  <si>
    <t xml:space="preserve">Cash from Financing Activity (optional)</t>
  </si>
  <si>
    <t xml:space="preserve">QUARTERS (OPTIONAL)</t>
  </si>
  <si>
    <t xml:space="preserve">SYNTHETIC DEMONSTRATION DATA | Replace yellow cells with actual company financials before use</t>
  </si>
  <si>
    <t xml:space="preserve">INPUT COMPLETENESS CHECKS</t>
  </si>
  <si>
    <t xml:space="preserve">Check</t>
  </si>
  <si>
    <t xml:space="preserve">Count</t>
  </si>
  <si>
    <t xml:space="preserve">Guidance</t>
  </si>
  <si>
    <t xml:space="preserve">Annual periods</t>
  </si>
  <si>
    <t xml:space="preserve">Minimum 3; recommended 10</t>
  </si>
  <si>
    <t xml:space="preserve">Required for each period</t>
  </si>
  <si>
    <t xml:space="preserve">Operating Cash Flow</t>
  </si>
  <si>
    <t xml:space="preserve">Investing Cash Flow</t>
  </si>
  <si>
    <t xml:space="preserve">Overall status</t>
  </si>
  <si>
    <t xml:space="preserve">READY requires at least 3 complete annual periods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</si>
</sst>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;[RED]\-#,##0.00;\–"/>
    <numFmt numFmtId="166" formatCode="0.00"/>
    <numFmt numFmtId="167" formatCode="dd\-mmm\-yyyy"/>
  </numFmts>
  <fonts count="1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FFFFFF"/>
      <name val="Calibri"/>
      <family val="0"/>
      <charset val="1"/>
    </font>
    <font>
      <b val="true"/>
      <sz val="11"/>
      <color rgb="FF244A2A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sz val="11"/>
      <name val="Calibri"/>
      <family val="0"/>
      <charset val="1"/>
    </font>
    <font>
      <b val="true"/>
      <sz val="17"/>
      <color rgb="FFFFFFFF"/>
      <name val="Calibri"/>
      <family val="0"/>
      <charset val="1"/>
    </font>
    <font>
      <b val="true"/>
      <sz val="11"/>
      <color rgb="FF243447"/>
      <name val="Calibri"/>
      <family val="0"/>
      <charset val="1"/>
    </font>
    <font>
      <sz val="11"/>
      <color rgb="FF1F2937"/>
      <name val="Calibri"/>
      <family val="0"/>
      <charset val="1"/>
    </font>
    <font>
      <b val="true"/>
      <sz val="12"/>
      <color rgb="FFFFFFFF"/>
      <name val="Calibri"/>
      <family val="0"/>
      <charset val="1"/>
    </font>
    <font>
      <i val="true"/>
      <sz val="11"/>
      <color rgb="FF5F6B7A"/>
      <name val="Calibri"/>
      <family val="0"/>
      <charset val="1"/>
    </font>
    <font>
      <b val="true"/>
      <sz val="16"/>
      <color rgb="FFFFFFFF"/>
      <name val="Calibri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0D2038"/>
        <bgColor rgb="FF1F2937"/>
      </patternFill>
    </fill>
    <fill>
      <patternFill patternType="solid">
        <fgColor rgb="FFD9EAD3"/>
        <bgColor rgb="FFEAF1F8"/>
      </patternFill>
    </fill>
    <fill>
      <patternFill patternType="solid">
        <fgColor rgb="FF1473E6"/>
        <bgColor rgb="FF3366FF"/>
      </patternFill>
    </fill>
    <fill>
      <patternFill patternType="solid">
        <fgColor rgb="FFEAF1F8"/>
        <bgColor rgb="FFEDF4FB"/>
      </patternFill>
    </fill>
    <fill>
      <patternFill patternType="solid">
        <fgColor rgb="FFFFF2CC"/>
        <bgColor rgb="FFFFF9E6"/>
      </patternFill>
    </fill>
    <fill>
      <patternFill patternType="solid">
        <fgColor rgb="FFFFF9E6"/>
        <bgColor rgb="FFFFFFFF"/>
      </patternFill>
    </fill>
    <fill>
      <patternFill patternType="solid">
        <fgColor rgb="FFEDF4FB"/>
        <bgColor rgb="FFEAF1F8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>
        <color rgb="FFAAB7C4"/>
      </left>
      <right style="thin">
        <color rgb="FFAAB7C4"/>
      </right>
      <top style="thin">
        <color rgb="FFAAB7C4"/>
      </top>
      <bottom style="thin">
        <color rgb="FFAAB7C4"/>
      </bottom>
      <diagonal/>
    </border>
    <border diagonalUp="false" diagonalDown="false">
      <left style="thin">
        <color rgb="FFD6CDAE"/>
      </left>
      <right style="thin">
        <color rgb="FFD6CDAE"/>
      </right>
      <top style="thin">
        <color rgb="FFD6CDAE"/>
      </top>
      <bottom style="thin">
        <color rgb="FFD6CDAE"/>
      </bottom>
      <diagonal/>
    </border>
    <border diagonalUp="false" diagonalDown="false">
      <left style="thin">
        <color rgb="FFAAB7C4"/>
      </left>
      <right/>
      <top style="thin">
        <color rgb="FFAAB7C4"/>
      </top>
      <bottom style="thin">
        <color rgb="FFAAB7C4"/>
      </bottom>
      <diagonal/>
    </border>
    <border diagonalUp="false" diagonalDown="false">
      <left/>
      <right/>
      <top style="thin">
        <color rgb="FFAAB7C4"/>
      </top>
      <bottom style="thin">
        <color rgb="FFAAB7C4"/>
      </bottom>
      <diagonal/>
    </border>
    <border diagonalUp="false" diagonalDown="false">
      <left/>
      <right style="thin">
        <color rgb="FFAAB7C4"/>
      </right>
      <top style="thin">
        <color rgb="FFAAB7C4"/>
      </top>
      <bottom style="thin">
        <color rgb="FFAAB7C4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4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5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0" fillId="6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6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0" fillId="7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10" fillId="7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0" fillId="7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1" fillId="2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1" fillId="2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1" fillId="2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10" fillId="6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10" fillId="7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2" fillId="8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AB7C4"/>
      <rgbColor rgb="FF808080"/>
      <rgbColor rgb="FF9999FF"/>
      <rgbColor rgb="FF993366"/>
      <rgbColor rgb="FFFFF9E6"/>
      <rgbColor rgb="FFEAF1F8"/>
      <rgbColor rgb="FF660066"/>
      <rgbColor rgb="FFFF8080"/>
      <rgbColor rgb="FF1473E6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F4FB"/>
      <rgbColor rgb="FFD9EAD3"/>
      <rgbColor rgb="FFFFF2CC"/>
      <rgbColor rgb="FF99CCFF"/>
      <rgbColor rgb="FFFF99CC"/>
      <rgbColor rgb="FFCC99FF"/>
      <rgbColor rgb="FFD6CDAE"/>
      <rgbColor rgb="FF3366FF"/>
      <rgbColor rgb="FF33CCCC"/>
      <rgbColor rgb="FF99CC00"/>
      <rgbColor rgb="FFFFCC00"/>
      <rgbColor rgb="FFFF9900"/>
      <rgbColor rgb="FFFF6600"/>
      <rgbColor rgb="FF5F6B7A"/>
      <rgbColor rgb="FF969696"/>
      <rgbColor rgb="FF0D2038"/>
      <rgbColor rgb="FF339966"/>
      <rgbColor rgb="FF244A2A"/>
      <rgbColor rgb="FF1F2937"/>
      <rgbColor rgb="FF993300"/>
      <rgbColor rgb="FF993366"/>
      <rgbColor rgb="FF333399"/>
      <rgbColor rgb="FF24344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2"/>
    <col collapsed="false" customWidth="true" hidden="false" outlineLevel="0" max="2" min="2" style="1" width="90"/>
  </cols>
  <sheetData>
    <row r="1" customFormat="false" ht="1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</row>
    <row r="2" customFormat="false" ht="15" hidden="false" customHeight="true" outlineLevel="0" collapsed="false">
      <c r="A2" s="2"/>
      <c r="B2" s="2"/>
      <c r="C2" s="2"/>
      <c r="D2" s="2"/>
      <c r="E2" s="2"/>
      <c r="F2" s="2"/>
      <c r="G2" s="2"/>
      <c r="H2" s="2"/>
    </row>
    <row r="4" customFormat="false" ht="15" hidden="false" customHeight="true" outlineLevel="0" collapsed="false">
      <c r="A4" s="3" t="s">
        <v>1</v>
      </c>
      <c r="B4" s="3"/>
      <c r="C4" s="3"/>
      <c r="D4" s="3"/>
      <c r="E4" s="3"/>
      <c r="F4" s="3"/>
      <c r="G4" s="3"/>
      <c r="H4" s="3"/>
    </row>
    <row r="6" customFormat="false" ht="15" hidden="false" customHeight="true" outlineLevel="0" collapsed="false">
      <c r="A6" s="4" t="s">
        <v>2</v>
      </c>
      <c r="B6" s="4" t="s">
        <v>3</v>
      </c>
    </row>
    <row r="7" customFormat="false" ht="15" hidden="false" customHeight="true" outlineLevel="0" collapsed="false">
      <c r="A7" s="5" t="s">
        <v>4</v>
      </c>
      <c r="B7" s="5" t="s">
        <v>5</v>
      </c>
    </row>
    <row r="8" customFormat="false" ht="15" hidden="false" customHeight="true" outlineLevel="0" collapsed="false">
      <c r="A8" s="5" t="s">
        <v>6</v>
      </c>
      <c r="B8" s="5" t="s">
        <v>7</v>
      </c>
    </row>
    <row r="9" customFormat="false" ht="27.75" hidden="false" customHeight="true" outlineLevel="0" collapsed="false">
      <c r="A9" s="5" t="s">
        <v>8</v>
      </c>
      <c r="B9" s="5" t="s">
        <v>9</v>
      </c>
    </row>
    <row r="10" customFormat="false" ht="15" hidden="false" customHeight="true" outlineLevel="0" collapsed="false">
      <c r="A10" s="5" t="s">
        <v>10</v>
      </c>
      <c r="B10" s="5" t="s">
        <v>11</v>
      </c>
    </row>
    <row r="11" customFormat="false" ht="15" hidden="false" customHeight="true" outlineLevel="0" collapsed="false">
      <c r="A11" s="5" t="s">
        <v>12</v>
      </c>
      <c r="B11" s="5" t="s">
        <v>13</v>
      </c>
    </row>
    <row r="12" customFormat="false" ht="15" hidden="false" customHeight="true" outlineLevel="0" collapsed="false">
      <c r="A12" s="5" t="s">
        <v>14</v>
      </c>
      <c r="B12" s="5" t="s">
        <v>15</v>
      </c>
    </row>
    <row r="13" customFormat="false" ht="27.75" hidden="false" customHeight="true" outlineLevel="0" collapsed="false">
      <c r="A13" s="5" t="s">
        <v>16</v>
      </c>
      <c r="B13" s="5" t="s">
        <v>17</v>
      </c>
    </row>
    <row r="14" customFormat="false" ht="41.25" hidden="false" customHeight="true" outlineLevel="0" collapsed="false">
      <c r="A14" s="6" t="s">
        <v>18</v>
      </c>
      <c r="B14" s="6" t="s">
        <v>19</v>
      </c>
    </row>
    <row r="15" customFormat="false" ht="15" hidden="false" customHeight="true" outlineLevel="0" collapsed="false"/>
    <row r="16" customFormat="false" ht="15" hidden="false" customHeight="true" outlineLevel="0" collapsed="false">
      <c r="A16" s="7" t="s">
        <v>20</v>
      </c>
      <c r="B16" s="7"/>
      <c r="C16" s="7"/>
      <c r="D16" s="7"/>
      <c r="E16" s="7"/>
      <c r="F16" s="7"/>
      <c r="G16" s="7"/>
      <c r="H16" s="7"/>
    </row>
    <row r="17" customFormat="false" ht="15" hidden="false" customHeight="true" outlineLevel="0" collapsed="false">
      <c r="A17" s="7"/>
      <c r="B17" s="7"/>
      <c r="C17" s="7"/>
      <c r="D17" s="7"/>
      <c r="E17" s="7"/>
      <c r="F17" s="7"/>
      <c r="G17" s="7"/>
      <c r="H17" s="7"/>
    </row>
    <row r="18" customFormat="false" ht="15" hidden="false" customHeight="true" outlineLevel="0" collapsed="false">
      <c r="A18" s="7"/>
      <c r="B18" s="7"/>
      <c r="C18" s="7"/>
      <c r="D18" s="7"/>
      <c r="E18" s="7"/>
      <c r="F18" s="7"/>
      <c r="G18" s="7"/>
      <c r="H18" s="7"/>
    </row>
  </sheetData>
  <mergeCells count="3">
    <mergeCell ref="A1:H2"/>
    <mergeCell ref="A4:H4"/>
    <mergeCell ref="A16:H18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5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8"/>
    <col collapsed="false" customWidth="true" hidden="false" outlineLevel="0" max="11" min="2" style="1" width="14"/>
  </cols>
  <sheetData>
    <row r="1" customFormat="false" ht="20.25" hidden="false" customHeight="true" outlineLevel="0" collapsed="false">
      <c r="A1" s="8" t="s">
        <v>21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customFormat="false" ht="15" hidden="false" customHeight="true" outlineLevel="0" collapsed="false">
      <c r="A2" s="9" t="s">
        <v>22</v>
      </c>
      <c r="B2" s="10" t="s">
        <v>23</v>
      </c>
    </row>
    <row r="3" customFormat="false" ht="15" hidden="false" customHeight="true" outlineLevel="0" collapsed="false">
      <c r="A3" s="11" t="s">
        <v>24</v>
      </c>
      <c r="B3" s="12" t="s">
        <v>25</v>
      </c>
    </row>
    <row r="4" customFormat="false" ht="15" hidden="false" customHeight="true" outlineLevel="0" collapsed="false">
      <c r="A4" s="9" t="s">
        <v>26</v>
      </c>
      <c r="B4" s="10" t="s">
        <v>27</v>
      </c>
    </row>
    <row r="5" customFormat="false" ht="15" hidden="false" customHeight="true" outlineLevel="0" collapsed="false">
      <c r="A5" s="9" t="s">
        <v>28</v>
      </c>
      <c r="B5" s="13" t="n">
        <v>3180</v>
      </c>
    </row>
    <row r="6" customFormat="false" ht="15" hidden="false" customHeight="true" outlineLevel="0" collapsed="false">
      <c r="A6" s="11" t="s">
        <v>29</v>
      </c>
      <c r="B6" s="14" t="n">
        <v>6.9</v>
      </c>
    </row>
    <row r="7" customFormat="false" ht="15" hidden="false" customHeight="true" outlineLevel="0" collapsed="false">
      <c r="A7" s="11" t="s">
        <v>30</v>
      </c>
      <c r="B7" s="15" t="s">
        <v>31</v>
      </c>
    </row>
    <row r="8" customFormat="false" ht="15" hidden="false" customHeight="true" outlineLevel="0" collapsed="false">
      <c r="A8" s="11" t="s">
        <v>32</v>
      </c>
      <c r="B8" s="15" t="s">
        <v>31</v>
      </c>
    </row>
    <row r="9" customFormat="false" ht="15" hidden="false" customHeight="true" outlineLevel="0" collapsed="false">
      <c r="A9" s="11" t="s">
        <v>33</v>
      </c>
      <c r="B9" s="15" t="s">
        <v>31</v>
      </c>
    </row>
    <row r="10" customFormat="false" ht="15" hidden="false" customHeight="true" outlineLevel="0" collapsed="false">
      <c r="A10" s="11" t="s">
        <v>34</v>
      </c>
      <c r="B10" s="15" t="s">
        <v>35</v>
      </c>
    </row>
    <row r="11" customFormat="false" ht="15" hidden="false" customHeight="true" outlineLevel="0" collapsed="false">
      <c r="A11" s="11" t="s">
        <v>36</v>
      </c>
      <c r="B11" s="15" t="s">
        <v>37</v>
      </c>
    </row>
    <row r="12" customFormat="false" ht="15" hidden="false" customHeight="true" outlineLevel="0" collapsed="false">
      <c r="A12" s="11" t="s">
        <v>38</v>
      </c>
      <c r="B12" s="15" t="s">
        <v>39</v>
      </c>
    </row>
    <row r="13" customFormat="false" ht="15" hidden="false" customHeight="true" outlineLevel="0" collapsed="false">
      <c r="A13" s="11" t="s">
        <v>40</v>
      </c>
      <c r="B13" s="15" t="s">
        <v>41</v>
      </c>
    </row>
    <row r="14" customFormat="false" ht="15" hidden="false" customHeight="true" outlineLevel="0" collapsed="false">
      <c r="A14" s="11"/>
    </row>
    <row r="15" customFormat="false" ht="15" hidden="false" customHeight="true" outlineLevel="0" collapsed="false">
      <c r="A15" s="16" t="s">
        <v>42</v>
      </c>
      <c r="B15" s="17"/>
      <c r="C15" s="17"/>
      <c r="D15" s="17"/>
      <c r="E15" s="17"/>
      <c r="F15" s="17"/>
      <c r="G15" s="17"/>
      <c r="H15" s="17"/>
      <c r="I15" s="17"/>
      <c r="J15" s="17"/>
      <c r="K15" s="18"/>
    </row>
    <row r="16" customFormat="false" ht="15" hidden="false" customHeight="true" outlineLevel="0" collapsed="false">
      <c r="A16" s="11" t="s">
        <v>43</v>
      </c>
      <c r="B16" s="19" t="n">
        <v>42825</v>
      </c>
      <c r="C16" s="19" t="n">
        <v>43190</v>
      </c>
      <c r="D16" s="19" t="n">
        <v>43555</v>
      </c>
      <c r="E16" s="19" t="n">
        <v>43921</v>
      </c>
      <c r="F16" s="19" t="n">
        <v>44286</v>
      </c>
      <c r="G16" s="19" t="n">
        <v>44651</v>
      </c>
      <c r="H16" s="19" t="n">
        <v>45016</v>
      </c>
      <c r="I16" s="19" t="n">
        <v>45382</v>
      </c>
      <c r="J16" s="19" t="n">
        <v>45747</v>
      </c>
      <c r="K16" s="19" t="n">
        <v>46112</v>
      </c>
    </row>
    <row r="17" customFormat="false" ht="15" hidden="false" customHeight="true" outlineLevel="0" collapsed="false">
      <c r="A17" s="11" t="s">
        <v>44</v>
      </c>
      <c r="B17" s="10" t="n">
        <v>6200</v>
      </c>
      <c r="C17" s="10" t="n">
        <v>7111</v>
      </c>
      <c r="D17" s="10" t="n">
        <v>8157</v>
      </c>
      <c r="E17" s="10" t="n">
        <v>9356</v>
      </c>
      <c r="F17" s="10" t="n">
        <v>10731</v>
      </c>
      <c r="G17" s="10" t="n">
        <v>12309</v>
      </c>
      <c r="H17" s="10" t="n">
        <v>14118</v>
      </c>
      <c r="I17" s="10" t="n">
        <v>16193</v>
      </c>
      <c r="J17" s="10" t="n">
        <v>18574</v>
      </c>
      <c r="K17" s="10" t="n">
        <v>21304</v>
      </c>
    </row>
    <row r="18" customFormat="false" ht="15" hidden="false" customHeight="true" outlineLevel="0" collapsed="false">
      <c r="A18" s="11" t="s">
        <v>45</v>
      </c>
      <c r="B18" s="10" t="n">
        <v>1054</v>
      </c>
      <c r="C18" s="10" t="n">
        <v>1225</v>
      </c>
      <c r="D18" s="10" t="n">
        <v>1423</v>
      </c>
      <c r="E18" s="10" t="n">
        <v>1653</v>
      </c>
      <c r="F18" s="10" t="n">
        <v>1920</v>
      </c>
      <c r="G18" s="10" t="n">
        <v>2229</v>
      </c>
      <c r="H18" s="10" t="n">
        <v>2588</v>
      </c>
      <c r="I18" s="10" t="n">
        <v>3005</v>
      </c>
      <c r="J18" s="10" t="n">
        <v>3488</v>
      </c>
      <c r="K18" s="10" t="n">
        <v>4048</v>
      </c>
    </row>
    <row r="19" customFormat="false" ht="15" hidden="false" customHeight="true" outlineLevel="0" collapsed="false">
      <c r="A19" s="11" t="s">
        <v>46</v>
      </c>
      <c r="B19" s="10" t="n">
        <v>660</v>
      </c>
      <c r="C19" s="10" t="n">
        <v>776</v>
      </c>
      <c r="D19" s="10" t="n">
        <v>909</v>
      </c>
      <c r="E19" s="10" t="n">
        <v>1065</v>
      </c>
      <c r="F19" s="10" t="n">
        <v>1248</v>
      </c>
      <c r="G19" s="10" t="n">
        <v>1461</v>
      </c>
      <c r="H19" s="10" t="n">
        <v>1711</v>
      </c>
      <c r="I19" s="10" t="n">
        <v>2003</v>
      </c>
      <c r="J19" s="10" t="n">
        <v>2342</v>
      </c>
      <c r="K19" s="10" t="n">
        <v>2740</v>
      </c>
    </row>
    <row r="20" customFormat="false" ht="15" hidden="false" customHeight="true" outlineLevel="0" collapsed="false">
      <c r="A20" s="11" t="s">
        <v>47</v>
      </c>
      <c r="B20" s="10" t="n">
        <v>38</v>
      </c>
      <c r="C20" s="10" t="n">
        <v>40</v>
      </c>
      <c r="D20" s="10" t="n">
        <v>44</v>
      </c>
      <c r="E20" s="10" t="n">
        <v>49</v>
      </c>
      <c r="F20" s="10" t="n">
        <v>53</v>
      </c>
      <c r="G20" s="10" t="n">
        <v>59</v>
      </c>
      <c r="H20" s="10" t="n">
        <v>64</v>
      </c>
      <c r="I20" s="10" t="n">
        <v>71</v>
      </c>
      <c r="J20" s="10" t="n">
        <v>79</v>
      </c>
      <c r="K20" s="10" t="n">
        <v>85</v>
      </c>
    </row>
    <row r="21" customFormat="false" ht="15" hidden="false" customHeight="true" outlineLevel="0" collapsed="false">
      <c r="A21" s="11" t="s">
        <v>48</v>
      </c>
      <c r="B21" s="13" t="n">
        <v>136</v>
      </c>
      <c r="C21" s="13" t="n">
        <v>154</v>
      </c>
      <c r="D21" s="13" t="n">
        <v>174</v>
      </c>
      <c r="E21" s="13" t="n">
        <v>196</v>
      </c>
      <c r="F21" s="13" t="n">
        <v>222</v>
      </c>
      <c r="G21" s="13" t="n">
        <v>250</v>
      </c>
      <c r="H21" s="13" t="n">
        <v>282</v>
      </c>
      <c r="I21" s="13" t="n">
        <v>318</v>
      </c>
      <c r="J21" s="13" t="n">
        <v>359</v>
      </c>
      <c r="K21" s="13" t="n">
        <v>405</v>
      </c>
    </row>
    <row r="22" customFormat="false" ht="15" hidden="false" customHeight="true" outlineLevel="0" collapsed="false">
      <c r="A22" s="11" t="s">
        <v>49</v>
      </c>
      <c r="B22" s="13" t="n">
        <v>220</v>
      </c>
      <c r="C22" s="13" t="n">
        <v>255</v>
      </c>
      <c r="D22" s="13" t="n">
        <v>296</v>
      </c>
      <c r="E22" s="13" t="n">
        <v>343</v>
      </c>
      <c r="F22" s="13" t="n">
        <v>397</v>
      </c>
      <c r="G22" s="13" t="n">
        <v>459</v>
      </c>
      <c r="H22" s="13" t="n">
        <v>531</v>
      </c>
      <c r="I22" s="13" t="n">
        <v>613</v>
      </c>
      <c r="J22" s="13" t="n">
        <v>708</v>
      </c>
      <c r="K22" s="13" t="n">
        <v>818</v>
      </c>
    </row>
    <row r="23" customFormat="false" ht="15" hidden="false" customHeight="true" outlineLevel="0" collapsed="false">
      <c r="A23" s="11"/>
    </row>
    <row r="24" customFormat="false" ht="15" hidden="false" customHeight="true" outlineLevel="0" collapsed="false">
      <c r="A24" s="16" t="s">
        <v>50</v>
      </c>
      <c r="B24" s="17"/>
      <c r="C24" s="17"/>
      <c r="D24" s="17"/>
      <c r="E24" s="17"/>
      <c r="F24" s="17"/>
      <c r="G24" s="17"/>
      <c r="H24" s="17"/>
      <c r="I24" s="17"/>
      <c r="J24" s="17"/>
      <c r="K24" s="18"/>
    </row>
    <row r="25" customFormat="false" ht="15" hidden="false" customHeight="true" outlineLevel="0" collapsed="false">
      <c r="A25" s="11" t="s">
        <v>43</v>
      </c>
      <c r="B25" s="19" t="n">
        <v>42825</v>
      </c>
      <c r="C25" s="19" t="n">
        <v>43190</v>
      </c>
      <c r="D25" s="19" t="n">
        <v>43555</v>
      </c>
      <c r="E25" s="19" t="n">
        <v>43921</v>
      </c>
      <c r="F25" s="19" t="n">
        <v>44286</v>
      </c>
      <c r="G25" s="19" t="n">
        <v>44651</v>
      </c>
      <c r="H25" s="19" t="n">
        <v>45016</v>
      </c>
      <c r="I25" s="19" t="n">
        <v>45382</v>
      </c>
      <c r="J25" s="19" t="n">
        <v>45747</v>
      </c>
      <c r="K25" s="19" t="n">
        <v>46112</v>
      </c>
    </row>
    <row r="26" customFormat="false" ht="15" hidden="false" customHeight="true" outlineLevel="0" collapsed="false">
      <c r="A26" s="11" t="s">
        <v>51</v>
      </c>
      <c r="B26" s="10" t="n">
        <v>2911</v>
      </c>
      <c r="C26" s="10" t="n">
        <v>3297</v>
      </c>
      <c r="D26" s="10" t="n">
        <v>3736</v>
      </c>
      <c r="E26" s="10" t="n">
        <v>4232</v>
      </c>
      <c r="F26" s="10" t="n">
        <v>4795</v>
      </c>
      <c r="G26" s="10" t="n">
        <v>5432</v>
      </c>
      <c r="H26" s="10" t="n">
        <v>6154</v>
      </c>
      <c r="I26" s="10" t="n">
        <v>6972</v>
      </c>
      <c r="J26" s="10" t="n">
        <v>7898</v>
      </c>
      <c r="K26" s="10" t="n">
        <v>8948</v>
      </c>
    </row>
    <row r="27" customFormat="false" ht="15" hidden="false" customHeight="true" outlineLevel="0" collapsed="false">
      <c r="A27" s="11" t="s">
        <v>52</v>
      </c>
      <c r="B27" s="10" t="n">
        <v>466</v>
      </c>
      <c r="C27" s="10" t="n">
        <v>513</v>
      </c>
      <c r="D27" s="10" t="n">
        <v>565</v>
      </c>
      <c r="E27" s="10" t="n">
        <v>621</v>
      </c>
      <c r="F27" s="10" t="n">
        <v>682</v>
      </c>
      <c r="G27" s="10" t="n">
        <v>748</v>
      </c>
      <c r="H27" s="10" t="n">
        <v>821</v>
      </c>
      <c r="I27" s="10" t="n">
        <v>899</v>
      </c>
      <c r="J27" s="10" t="n">
        <v>983</v>
      </c>
      <c r="K27" s="10" t="n">
        <v>1074</v>
      </c>
    </row>
    <row r="28" customFormat="false" ht="15" hidden="false" customHeight="true" outlineLevel="0" collapsed="false">
      <c r="A28" s="11" t="s">
        <v>53</v>
      </c>
      <c r="B28" s="10" t="n">
        <v>558</v>
      </c>
      <c r="C28" s="10" t="n">
        <v>656</v>
      </c>
      <c r="D28" s="10" t="n">
        <v>770</v>
      </c>
      <c r="E28" s="10" t="n">
        <v>904</v>
      </c>
      <c r="F28" s="10" t="n">
        <v>1061</v>
      </c>
      <c r="G28" s="10" t="n">
        <v>1245</v>
      </c>
      <c r="H28" s="10" t="n">
        <v>1459</v>
      </c>
      <c r="I28" s="10" t="n">
        <v>1709</v>
      </c>
      <c r="J28" s="10" t="n">
        <v>2002</v>
      </c>
      <c r="K28" s="10" t="n">
        <v>2343</v>
      </c>
    </row>
    <row r="29" customFormat="false" ht="15" hidden="false" customHeight="true" outlineLevel="0" collapsed="false">
      <c r="A29" s="11" t="s">
        <v>54</v>
      </c>
      <c r="B29" s="10" t="n">
        <v>510</v>
      </c>
      <c r="C29" s="10" t="n">
        <v>576</v>
      </c>
      <c r="D29" s="10" t="n">
        <v>651</v>
      </c>
      <c r="E29" s="10" t="n">
        <v>735</v>
      </c>
      <c r="F29" s="10" t="n">
        <v>830</v>
      </c>
      <c r="G29" s="10" t="n">
        <v>937</v>
      </c>
      <c r="H29" s="10" t="n">
        <v>1057</v>
      </c>
      <c r="I29" s="10" t="n">
        <v>1193</v>
      </c>
      <c r="J29" s="10" t="n">
        <v>1346</v>
      </c>
      <c r="K29" s="10" t="n">
        <v>1518</v>
      </c>
    </row>
    <row r="30" customFormat="false" ht="15" hidden="false" customHeight="true" outlineLevel="0" collapsed="false">
      <c r="A30" s="11" t="s">
        <v>55</v>
      </c>
      <c r="B30" s="10" t="n">
        <v>595</v>
      </c>
      <c r="C30" s="10" t="n">
        <v>671</v>
      </c>
      <c r="D30" s="10" t="n">
        <v>757</v>
      </c>
      <c r="E30" s="10" t="n">
        <v>854</v>
      </c>
      <c r="F30" s="10" t="n">
        <v>964</v>
      </c>
      <c r="G30" s="10" t="n">
        <v>1087</v>
      </c>
      <c r="H30" s="10" t="n">
        <v>1225</v>
      </c>
      <c r="I30" s="10" t="n">
        <v>1380</v>
      </c>
      <c r="J30" s="10" t="n">
        <v>1555</v>
      </c>
      <c r="K30" s="10" t="n">
        <v>1751</v>
      </c>
    </row>
    <row r="31" customFormat="false" ht="15" hidden="false" customHeight="true" outlineLevel="0" collapsed="false">
      <c r="A31" s="11" t="s">
        <v>56</v>
      </c>
      <c r="B31" s="10" t="n">
        <v>4861</v>
      </c>
      <c r="C31" s="10" t="n">
        <v>5493</v>
      </c>
      <c r="D31" s="10" t="n">
        <v>6209</v>
      </c>
      <c r="E31" s="10" t="n">
        <v>7017</v>
      </c>
      <c r="F31" s="10" t="n">
        <v>7933</v>
      </c>
      <c r="G31" s="10" t="n">
        <v>8966</v>
      </c>
      <c r="H31" s="10" t="n">
        <v>10134</v>
      </c>
      <c r="I31" s="10" t="n">
        <v>11455</v>
      </c>
      <c r="J31" s="10" t="n">
        <v>12948</v>
      </c>
      <c r="K31" s="10" t="n">
        <v>14638</v>
      </c>
    </row>
    <row r="32" customFormat="false" ht="15" hidden="false" customHeight="true" outlineLevel="0" collapsed="false">
      <c r="A32" s="11" t="s">
        <v>57</v>
      </c>
      <c r="B32" s="10" t="n">
        <f aca="false">B28+B29+B30</f>
        <v>1663</v>
      </c>
      <c r="C32" s="10" t="n">
        <f aca="false">C28+C29+C30</f>
        <v>1903</v>
      </c>
      <c r="D32" s="10" t="n">
        <f aca="false">D28+D29+D30</f>
        <v>2178</v>
      </c>
      <c r="E32" s="10" t="n">
        <f aca="false">E28+E29+E30</f>
        <v>2493</v>
      </c>
      <c r="F32" s="10" t="n">
        <f aca="false">F28+F29+F30</f>
        <v>2855</v>
      </c>
      <c r="G32" s="10" t="n">
        <f aca="false">G28+G29+G30</f>
        <v>3269</v>
      </c>
      <c r="H32" s="10" t="n">
        <f aca="false">H28+H29+H30</f>
        <v>3741</v>
      </c>
      <c r="I32" s="10" t="n">
        <f aca="false">I28+I29+I30</f>
        <v>4282</v>
      </c>
      <c r="J32" s="10" t="n">
        <f aca="false">J28+J29+J30</f>
        <v>4903</v>
      </c>
      <c r="K32" s="10" t="n">
        <f aca="false">K28+K29+K30</f>
        <v>5612</v>
      </c>
    </row>
    <row r="33" customFormat="false" ht="15" hidden="false" customHeight="true" outlineLevel="0" collapsed="false">
      <c r="A33" s="11" t="s">
        <v>58</v>
      </c>
      <c r="B33" s="10" t="n">
        <f aca="false">0.64*(B31-B26-B27)</f>
        <v>949.76</v>
      </c>
      <c r="C33" s="10" t="n">
        <f aca="false">0.64*(C31-C26-C27)</f>
        <v>1077.12</v>
      </c>
      <c r="D33" s="10" t="n">
        <f aca="false">0.64*(D31-D26-D27)</f>
        <v>1221.12</v>
      </c>
      <c r="E33" s="10" t="n">
        <f aca="false">0.64*(E31-E26-E27)</f>
        <v>1384.96</v>
      </c>
      <c r="F33" s="10" t="n">
        <f aca="false">0.64*(F31-F26-F27)</f>
        <v>1571.84</v>
      </c>
      <c r="G33" s="10" t="n">
        <f aca="false">0.64*(G31-G26-G27)</f>
        <v>1783.04</v>
      </c>
      <c r="H33" s="10" t="n">
        <f aca="false">0.64*(H31-H26-H27)</f>
        <v>2021.76</v>
      </c>
      <c r="I33" s="10" t="n">
        <f aca="false">0.64*(I31-I26-I27)</f>
        <v>2293.76</v>
      </c>
      <c r="J33" s="10" t="n">
        <f aca="false">0.64*(J31-J26-J27)</f>
        <v>2602.88</v>
      </c>
      <c r="K33" s="10" t="n">
        <f aca="false">0.64*(K31-K26-K27)</f>
        <v>2954.24</v>
      </c>
    </row>
    <row r="34" customFormat="false" ht="15" hidden="false" customHeight="true" outlineLevel="0" collapsed="false">
      <c r="A34" s="11" t="s">
        <v>59</v>
      </c>
      <c r="B34" s="13" t="n">
        <v>170</v>
      </c>
      <c r="C34" s="13" t="n">
        <v>192</v>
      </c>
      <c r="D34" s="13" t="n">
        <v>217</v>
      </c>
      <c r="E34" s="13" t="n">
        <v>246</v>
      </c>
      <c r="F34" s="13" t="n">
        <v>278</v>
      </c>
      <c r="G34" s="13" t="n">
        <v>314</v>
      </c>
      <c r="H34" s="13" t="n">
        <v>355</v>
      </c>
      <c r="I34" s="13" t="n">
        <v>401</v>
      </c>
      <c r="J34" s="13" t="n">
        <v>453</v>
      </c>
      <c r="K34" s="13" t="n">
        <v>512</v>
      </c>
    </row>
    <row r="35" customFormat="false" ht="15" hidden="false" customHeight="true" outlineLevel="0" collapsed="false">
      <c r="A35" s="11" t="s">
        <v>60</v>
      </c>
      <c r="B35" s="13" t="n">
        <v>58</v>
      </c>
      <c r="C35" s="13" t="n">
        <v>66</v>
      </c>
      <c r="D35" s="13" t="n">
        <v>75</v>
      </c>
      <c r="E35" s="13" t="n">
        <v>85</v>
      </c>
      <c r="F35" s="13" t="n">
        <v>96</v>
      </c>
      <c r="G35" s="13" t="n">
        <v>109</v>
      </c>
      <c r="H35" s="13" t="n">
        <v>123</v>
      </c>
      <c r="I35" s="13" t="n">
        <v>139</v>
      </c>
      <c r="J35" s="13" t="n">
        <v>158</v>
      </c>
      <c r="K35" s="13" t="n">
        <v>179</v>
      </c>
    </row>
    <row r="36" customFormat="false" ht="15" hidden="false" customHeight="true" outlineLevel="0" collapsed="false">
      <c r="A36" s="11" t="s">
        <v>61</v>
      </c>
      <c r="B36" s="13" t="n">
        <v>2853</v>
      </c>
      <c r="C36" s="13" t="n">
        <v>3231</v>
      </c>
      <c r="D36" s="13" t="n">
        <v>3661</v>
      </c>
      <c r="E36" s="13" t="n">
        <v>4147</v>
      </c>
      <c r="F36" s="13" t="n">
        <v>4699</v>
      </c>
      <c r="G36" s="13" t="n">
        <v>5323</v>
      </c>
      <c r="H36" s="13" t="n">
        <v>6031</v>
      </c>
      <c r="I36" s="13" t="n">
        <v>6833</v>
      </c>
      <c r="J36" s="13" t="n">
        <v>7740</v>
      </c>
      <c r="K36" s="13" t="n">
        <v>8769</v>
      </c>
    </row>
    <row r="37" customFormat="false" ht="15" hidden="false" customHeight="true" outlineLevel="0" collapsed="false">
      <c r="A37" s="11" t="s">
        <v>62</v>
      </c>
      <c r="B37" s="14" t="n">
        <v>52</v>
      </c>
      <c r="C37" s="14" t="n">
        <v>51.8</v>
      </c>
      <c r="D37" s="14" t="n">
        <v>51.6</v>
      </c>
      <c r="E37" s="14" t="n">
        <v>51.3</v>
      </c>
      <c r="F37" s="14" t="n">
        <v>51.1</v>
      </c>
      <c r="G37" s="14" t="n">
        <v>50.9</v>
      </c>
      <c r="H37" s="14" t="n">
        <v>50.7</v>
      </c>
      <c r="I37" s="14" t="n">
        <v>50.4</v>
      </c>
      <c r="J37" s="14" t="n">
        <v>50.2</v>
      </c>
      <c r="K37" s="14" t="n">
        <v>50</v>
      </c>
    </row>
    <row r="38" customFormat="false" ht="15" hidden="false" customHeight="true" outlineLevel="0" collapsed="false">
      <c r="A38" s="11" t="s">
        <v>63</v>
      </c>
      <c r="B38" s="14" t="n">
        <v>0</v>
      </c>
      <c r="C38" s="14" t="n">
        <v>0</v>
      </c>
      <c r="D38" s="14" t="n">
        <v>0</v>
      </c>
      <c r="E38" s="14" t="n">
        <v>0</v>
      </c>
      <c r="F38" s="14" t="n">
        <v>0</v>
      </c>
      <c r="G38" s="14" t="n">
        <v>0</v>
      </c>
      <c r="H38" s="14" t="n">
        <v>0</v>
      </c>
      <c r="I38" s="14" t="n">
        <v>0</v>
      </c>
      <c r="J38" s="14" t="n">
        <v>0</v>
      </c>
      <c r="K38" s="14" t="n">
        <v>0</v>
      </c>
    </row>
    <row r="39" customFormat="false" ht="15" hidden="false" customHeight="true" outlineLevel="0" collapsed="false">
      <c r="A39" s="11" t="s">
        <v>64</v>
      </c>
      <c r="B39" s="14" t="n">
        <v>20</v>
      </c>
      <c r="C39" s="14" t="n">
        <v>20.4</v>
      </c>
      <c r="D39" s="14" t="n">
        <v>20.9</v>
      </c>
      <c r="E39" s="14" t="n">
        <v>21.3</v>
      </c>
      <c r="F39" s="14" t="n">
        <v>21.8</v>
      </c>
      <c r="G39" s="14" t="n">
        <v>22.2</v>
      </c>
      <c r="H39" s="14" t="n">
        <v>22.7</v>
      </c>
      <c r="I39" s="14" t="n">
        <v>23.1</v>
      </c>
      <c r="J39" s="14" t="n">
        <v>23.6</v>
      </c>
      <c r="K39" s="14" t="n">
        <v>24</v>
      </c>
    </row>
    <row r="40" customFormat="false" ht="15" hidden="false" customHeight="true" outlineLevel="0" collapsed="false">
      <c r="A40" s="11" t="s">
        <v>65</v>
      </c>
      <c r="B40" s="14" t="n">
        <v>15</v>
      </c>
      <c r="C40" s="14" t="n">
        <v>15.2</v>
      </c>
      <c r="D40" s="14" t="n">
        <v>15.4</v>
      </c>
      <c r="E40" s="14" t="n">
        <v>15.7</v>
      </c>
      <c r="F40" s="14" t="n">
        <v>15.9</v>
      </c>
      <c r="G40" s="14" t="n">
        <v>16.1</v>
      </c>
      <c r="H40" s="14" t="n">
        <v>16.3</v>
      </c>
      <c r="I40" s="14" t="n">
        <v>16.6</v>
      </c>
      <c r="J40" s="14" t="n">
        <v>16.8</v>
      </c>
      <c r="K40" s="14" t="n">
        <v>17</v>
      </c>
    </row>
    <row r="41" customFormat="false" ht="15" hidden="false" customHeight="true" outlineLevel="0" collapsed="false">
      <c r="A41" s="11" t="s">
        <v>66</v>
      </c>
      <c r="B41" s="14" t="n">
        <v>13</v>
      </c>
      <c r="C41" s="14" t="n">
        <v>12.6</v>
      </c>
      <c r="D41" s="14" t="n">
        <v>12.1</v>
      </c>
      <c r="E41" s="14" t="n">
        <v>11.7</v>
      </c>
      <c r="F41" s="14" t="n">
        <v>11.2</v>
      </c>
      <c r="G41" s="14" t="n">
        <v>10.8</v>
      </c>
      <c r="H41" s="14" t="n">
        <v>10.3</v>
      </c>
      <c r="I41" s="14" t="n">
        <v>9.9</v>
      </c>
      <c r="J41" s="14" t="n">
        <v>9.4</v>
      </c>
      <c r="K41" s="14" t="n">
        <v>9</v>
      </c>
    </row>
    <row r="42" customFormat="false" ht="15" hidden="false" customHeight="true" outlineLevel="0" collapsed="false">
      <c r="A42" s="11"/>
    </row>
    <row r="43" customFormat="false" ht="15" hidden="false" customHeight="true" outlineLevel="0" collapsed="false">
      <c r="A43" s="16" t="s">
        <v>67</v>
      </c>
      <c r="B43" s="17"/>
      <c r="C43" s="17"/>
      <c r="D43" s="17"/>
      <c r="E43" s="17"/>
      <c r="F43" s="17"/>
      <c r="G43" s="17"/>
      <c r="H43" s="17"/>
      <c r="I43" s="17"/>
      <c r="J43" s="17"/>
      <c r="K43" s="18"/>
    </row>
    <row r="44" customFormat="false" ht="15" hidden="false" customHeight="true" outlineLevel="0" collapsed="false">
      <c r="A44" s="11" t="s">
        <v>43</v>
      </c>
      <c r="B44" s="19" t="n">
        <v>42825</v>
      </c>
      <c r="C44" s="19" t="n">
        <v>43190</v>
      </c>
      <c r="D44" s="19" t="n">
        <v>43555</v>
      </c>
      <c r="E44" s="19" t="n">
        <v>43921</v>
      </c>
      <c r="F44" s="19" t="n">
        <v>44286</v>
      </c>
      <c r="G44" s="19" t="n">
        <v>44651</v>
      </c>
      <c r="H44" s="19" t="n">
        <v>45016</v>
      </c>
      <c r="I44" s="19" t="n">
        <v>45382</v>
      </c>
      <c r="J44" s="19" t="n">
        <v>45747</v>
      </c>
      <c r="K44" s="19" t="n">
        <v>46112</v>
      </c>
    </row>
    <row r="45" customFormat="false" ht="15" hidden="false" customHeight="true" outlineLevel="0" collapsed="false">
      <c r="A45" s="11" t="s">
        <v>68</v>
      </c>
      <c r="B45" s="10" t="n">
        <v>726</v>
      </c>
      <c r="C45" s="10" t="n">
        <v>859</v>
      </c>
      <c r="D45" s="10" t="n">
        <v>1012</v>
      </c>
      <c r="E45" s="10" t="n">
        <v>1193</v>
      </c>
      <c r="F45" s="10" t="n">
        <v>1406</v>
      </c>
      <c r="G45" s="10" t="n">
        <v>1656</v>
      </c>
      <c r="H45" s="10" t="n">
        <v>1951</v>
      </c>
      <c r="I45" s="10" t="n">
        <v>2297</v>
      </c>
      <c r="J45" s="10" t="n">
        <v>2701</v>
      </c>
      <c r="K45" s="10" t="n">
        <v>3178</v>
      </c>
    </row>
    <row r="46" customFormat="false" ht="15" hidden="false" customHeight="true" outlineLevel="0" collapsed="false">
      <c r="A46" s="11" t="s">
        <v>69</v>
      </c>
      <c r="B46" s="10" t="n">
        <v>-217</v>
      </c>
      <c r="C46" s="10" t="n">
        <v>-249</v>
      </c>
      <c r="D46" s="10" t="n">
        <v>-285</v>
      </c>
      <c r="E46" s="10" t="n">
        <v>-327</v>
      </c>
      <c r="F46" s="10" t="n">
        <v>-376</v>
      </c>
      <c r="G46" s="10" t="n">
        <v>-431</v>
      </c>
      <c r="H46" s="10" t="n">
        <v>-494</v>
      </c>
      <c r="I46" s="10" t="n">
        <v>-567</v>
      </c>
      <c r="J46" s="10" t="n">
        <v>-650</v>
      </c>
      <c r="K46" s="10" t="n">
        <v>-746</v>
      </c>
    </row>
    <row r="47" customFormat="false" ht="15" hidden="false" customHeight="true" outlineLevel="0" collapsed="false">
      <c r="A47" s="11" t="s">
        <v>70</v>
      </c>
      <c r="B47" s="13" t="n">
        <v>-211</v>
      </c>
      <c r="C47" s="13" t="n">
        <v>-248</v>
      </c>
      <c r="D47" s="13" t="n">
        <v>-291</v>
      </c>
      <c r="E47" s="13" t="n">
        <v>-341</v>
      </c>
      <c r="F47" s="13" t="n">
        <v>-399</v>
      </c>
      <c r="G47" s="13" t="n">
        <v>-468</v>
      </c>
      <c r="H47" s="13" t="n">
        <v>-548</v>
      </c>
      <c r="I47" s="13" t="n">
        <v>-641</v>
      </c>
      <c r="J47" s="13" t="n">
        <v>-749</v>
      </c>
      <c r="K47" s="13" t="n">
        <v>-877</v>
      </c>
    </row>
    <row r="48" customFormat="false" ht="15" hidden="false" customHeight="true" outlineLevel="0" collapsed="false">
      <c r="A48" s="11"/>
    </row>
    <row r="49" customFormat="false" ht="15" hidden="false" customHeight="true" outlineLevel="0" collapsed="false">
      <c r="A49" s="16" t="s">
        <v>71</v>
      </c>
    </row>
    <row r="50" customFormat="false" ht="15" hidden="false" customHeight="true" outlineLevel="0" collapsed="false">
      <c r="A50" s="11" t="s">
        <v>43</v>
      </c>
      <c r="B50" s="20" t="n">
        <v>45473</v>
      </c>
      <c r="C50" s="20" t="n">
        <v>45565</v>
      </c>
      <c r="D50" s="20" t="n">
        <v>45657</v>
      </c>
      <c r="E50" s="20" t="n">
        <v>45747</v>
      </c>
      <c r="F50" s="20" t="n">
        <v>45838</v>
      </c>
      <c r="G50" s="20" t="n">
        <v>45930</v>
      </c>
      <c r="H50" s="20" t="n">
        <v>46022</v>
      </c>
      <c r="I50" s="20" t="n">
        <v>46112</v>
      </c>
    </row>
    <row r="51" customFormat="false" ht="15" hidden="false" customHeight="true" outlineLevel="0" collapsed="false">
      <c r="A51" s="11" t="s">
        <v>44</v>
      </c>
      <c r="B51" s="1" t="n">
        <v>4048</v>
      </c>
      <c r="C51" s="1" t="n">
        <v>4231</v>
      </c>
      <c r="D51" s="1" t="n">
        <v>4413</v>
      </c>
      <c r="E51" s="1" t="n">
        <v>4596</v>
      </c>
      <c r="F51" s="1" t="n">
        <v>4778</v>
      </c>
      <c r="G51" s="1" t="n">
        <v>4961</v>
      </c>
      <c r="H51" s="1" t="n">
        <v>5143</v>
      </c>
      <c r="I51" s="1" t="n">
        <v>5326</v>
      </c>
    </row>
    <row r="52" customFormat="false" ht="15" hidden="false" customHeight="true" outlineLevel="0" collapsed="false">
      <c r="A52" s="11" t="s">
        <v>45</v>
      </c>
      <c r="B52" s="1" t="n">
        <v>751</v>
      </c>
      <c r="C52" s="1" t="n">
        <v>788</v>
      </c>
      <c r="D52" s="1" t="n">
        <v>824</v>
      </c>
      <c r="E52" s="1" t="n">
        <v>862</v>
      </c>
      <c r="F52" s="1" t="n">
        <v>899</v>
      </c>
      <c r="G52" s="1" t="n">
        <v>936</v>
      </c>
      <c r="H52" s="1" t="n">
        <v>974</v>
      </c>
      <c r="I52" s="1" t="n">
        <v>1012</v>
      </c>
    </row>
    <row r="53" customFormat="false" ht="15" hidden="false" customHeight="true" outlineLevel="0" collapsed="false">
      <c r="A53" s="11" t="s">
        <v>46</v>
      </c>
      <c r="B53" s="1" t="n">
        <v>501</v>
      </c>
      <c r="C53" s="1" t="n">
        <v>526</v>
      </c>
      <c r="D53" s="1" t="n">
        <v>552</v>
      </c>
      <c r="E53" s="1" t="n">
        <v>578</v>
      </c>
      <c r="F53" s="1" t="n">
        <v>605</v>
      </c>
      <c r="G53" s="1" t="n">
        <v>631</v>
      </c>
      <c r="H53" s="1" t="n">
        <v>658</v>
      </c>
      <c r="I53" s="1" t="n">
        <v>685</v>
      </c>
    </row>
    <row r="55" customFormat="false" ht="15" hidden="false" customHeight="true" outlineLevel="0" collapsed="false">
      <c r="A55" s="21" t="s">
        <v>72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</row>
  </sheetData>
  <mergeCells count="2">
    <mergeCell ref="A1:K1"/>
    <mergeCell ref="A55:K55"/>
  </mergeCells>
  <dataValidations count="1">
    <dataValidation allowBlank="false" errorStyle="stop" operator="between" showDropDown="false" showErrorMessage="false" showInputMessage="false" sqref="B3" type="list">
      <formula1>"₹ Crore,₹ Lakh,INR,USD million"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8"/>
    <col collapsed="false" customWidth="true" hidden="false" outlineLevel="0" max="2" min="2" style="1" width="18"/>
    <col collapsed="false" customWidth="true" hidden="false" outlineLevel="0" max="3" min="3" style="1" width="48"/>
  </cols>
  <sheetData>
    <row r="1" customFormat="false" ht="19.5" hidden="false" customHeight="true" outlineLevel="0" collapsed="false">
      <c r="A1" s="22" t="s">
        <v>73</v>
      </c>
      <c r="B1" s="22"/>
      <c r="C1" s="22"/>
      <c r="D1" s="22"/>
    </row>
    <row r="3" customFormat="false" ht="15" hidden="false" customHeight="true" outlineLevel="0" collapsed="false">
      <c r="A3" s="4" t="s">
        <v>74</v>
      </c>
      <c r="B3" s="4" t="s">
        <v>75</v>
      </c>
      <c r="C3" s="4" t="s">
        <v>76</v>
      </c>
    </row>
    <row r="4" customFormat="false" ht="15" hidden="false" customHeight="true" outlineLevel="0" collapsed="false">
      <c r="A4" s="23" t="s">
        <v>77</v>
      </c>
      <c r="B4" s="23" t="n">
        <f aca="false">COUNT('Data Input Sheet'!B16:K16)</f>
        <v>10</v>
      </c>
      <c r="C4" s="23" t="s">
        <v>78</v>
      </c>
    </row>
    <row r="5" customFormat="false" ht="15" hidden="false" customHeight="true" outlineLevel="0" collapsed="false">
      <c r="A5" s="23" t="s">
        <v>44</v>
      </c>
      <c r="B5" s="23" t="n">
        <f aca="false">COUNT('Data Input Sheet'!B17:K17)</f>
        <v>10</v>
      </c>
      <c r="C5" s="23" t="s">
        <v>79</v>
      </c>
    </row>
    <row r="6" customFormat="false" ht="15" hidden="false" customHeight="true" outlineLevel="0" collapsed="false">
      <c r="A6" s="23" t="s">
        <v>45</v>
      </c>
      <c r="B6" s="23" t="n">
        <f aca="false">COUNT('Data Input Sheet'!B18:K18)</f>
        <v>10</v>
      </c>
      <c r="C6" s="23" t="s">
        <v>79</v>
      </c>
    </row>
    <row r="7" customFormat="false" ht="15" hidden="false" customHeight="true" outlineLevel="0" collapsed="false">
      <c r="A7" s="23" t="s">
        <v>46</v>
      </c>
      <c r="B7" s="23" t="n">
        <f aca="false">COUNT('Data Input Sheet'!B19:K19)</f>
        <v>10</v>
      </c>
      <c r="C7" s="23" t="s">
        <v>79</v>
      </c>
    </row>
    <row r="8" customFormat="false" ht="15" hidden="false" customHeight="true" outlineLevel="0" collapsed="false">
      <c r="A8" s="23" t="s">
        <v>47</v>
      </c>
      <c r="B8" s="23" t="n">
        <f aca="false">COUNT('Data Input Sheet'!B20:K20)</f>
        <v>10</v>
      </c>
      <c r="C8" s="23" t="s">
        <v>79</v>
      </c>
    </row>
    <row r="9" customFormat="false" ht="15" hidden="false" customHeight="true" outlineLevel="0" collapsed="false">
      <c r="A9" s="23" t="s">
        <v>51</v>
      </c>
      <c r="B9" s="23" t="n">
        <f aca="false">COUNT('Data Input Sheet'!B26:K26)</f>
        <v>10</v>
      </c>
      <c r="C9" s="23" t="s">
        <v>79</v>
      </c>
    </row>
    <row r="10" customFormat="false" ht="15" hidden="false" customHeight="true" outlineLevel="0" collapsed="false">
      <c r="A10" s="23" t="s">
        <v>52</v>
      </c>
      <c r="B10" s="23" t="n">
        <f aca="false">COUNT('Data Input Sheet'!B27:K27)</f>
        <v>10</v>
      </c>
      <c r="C10" s="23" t="s">
        <v>79</v>
      </c>
    </row>
    <row r="11" customFormat="false" ht="15" hidden="false" customHeight="true" outlineLevel="0" collapsed="false">
      <c r="A11" s="23" t="s">
        <v>53</v>
      </c>
      <c r="B11" s="23" t="n">
        <f aca="false">COUNT('Data Input Sheet'!B28:K28)</f>
        <v>10</v>
      </c>
      <c r="C11" s="23" t="s">
        <v>79</v>
      </c>
    </row>
    <row r="12" customFormat="false" ht="15" hidden="false" customHeight="true" outlineLevel="0" collapsed="false">
      <c r="A12" s="23" t="s">
        <v>54</v>
      </c>
      <c r="B12" s="23" t="n">
        <f aca="false">COUNT('Data Input Sheet'!B29:K29)</f>
        <v>10</v>
      </c>
      <c r="C12" s="23" t="s">
        <v>79</v>
      </c>
    </row>
    <row r="13" customFormat="false" ht="15" hidden="false" customHeight="true" outlineLevel="0" collapsed="false">
      <c r="A13" s="23" t="s">
        <v>55</v>
      </c>
      <c r="B13" s="23" t="n">
        <f aca="false">COUNT('Data Input Sheet'!B30:K30)</f>
        <v>10</v>
      </c>
      <c r="C13" s="23" t="s">
        <v>79</v>
      </c>
    </row>
    <row r="14" customFormat="false" ht="15" hidden="false" customHeight="true" outlineLevel="0" collapsed="false">
      <c r="A14" s="23" t="s">
        <v>56</v>
      </c>
      <c r="B14" s="23" t="n">
        <f aca="false">COUNT('Data Input Sheet'!B31:K31)</f>
        <v>10</v>
      </c>
      <c r="C14" s="23" t="s">
        <v>79</v>
      </c>
    </row>
    <row r="15" customFormat="false" ht="15" hidden="false" customHeight="true" outlineLevel="0" collapsed="false">
      <c r="A15" s="1" t="s">
        <v>57</v>
      </c>
      <c r="B15" s="1" t="n">
        <f aca="false">COUNT('Data Input Sheet'!B32:K32)</f>
        <v>10</v>
      </c>
      <c r="C15" s="1" t="s">
        <v>79</v>
      </c>
    </row>
    <row r="16" customFormat="false" ht="15" hidden="false" customHeight="true" outlineLevel="0" collapsed="false">
      <c r="A16" s="1" t="s">
        <v>58</v>
      </c>
      <c r="B16" s="1" t="n">
        <f aca="false">COUNT('Data Input Sheet'!B33:K33)</f>
        <v>10</v>
      </c>
      <c r="C16" s="1" t="s">
        <v>79</v>
      </c>
    </row>
    <row r="17" customFormat="false" ht="15" hidden="false" customHeight="true" outlineLevel="0" collapsed="false">
      <c r="A17" s="23" t="s">
        <v>80</v>
      </c>
      <c r="B17" s="23" t="n">
        <f aca="false">COUNT('Data Input Sheet'!B45:K45)</f>
        <v>10</v>
      </c>
      <c r="C17" s="23" t="s">
        <v>79</v>
      </c>
    </row>
    <row r="18" customFormat="false" ht="15" hidden="false" customHeight="true" outlineLevel="0" collapsed="false">
      <c r="A18" s="23" t="s">
        <v>81</v>
      </c>
      <c r="B18" s="23" t="n">
        <f aca="false">COUNT('Data Input Sheet'!B46:K46)</f>
        <v>10</v>
      </c>
      <c r="C18" s="23" t="s">
        <v>79</v>
      </c>
    </row>
    <row r="19" customFormat="false" ht="15" hidden="false" customHeight="true" outlineLevel="0" collapsed="false">
      <c r="A19" s="23" t="s">
        <v>82</v>
      </c>
      <c r="B19" s="24" t="str">
        <f aca="false">IF(MIN(B4:B18)&gt;=3,"READY","ADD MISSING DATA")</f>
        <v>READY</v>
      </c>
      <c r="C19" s="23" t="s">
        <v>83</v>
      </c>
    </row>
  </sheetData>
  <mergeCells count="1">
    <mergeCell ref="A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2026-08-06T07:45:58Z</dcterms:created>
  <dc:creator>openpyxl</dc:creator>
  <dc:description/>
  <dc:language>en-US</dc:language>
  <cp:lastModifiedBy/>
  <dcterms:modified xsi:type="dcterms:W3CDTF">2026-08-07T00:50:56Z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